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3 TRIM\70 Comunes\70.23bd Comunicacion Social\"/>
    </mc:Choice>
  </mc:AlternateContent>
  <xr:revisionPtr revIDLastSave="0" documentId="13_ncr:1_{A170242B-6176-48EE-BD17-63DE0B8B7DEF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  <externalReference r:id="rId13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11" i="11" l="1"/>
  <c r="H10" i="11"/>
  <c r="H9" i="11"/>
  <c r="H8" i="11"/>
  <c r="H7" i="11"/>
  <c r="H6" i="11"/>
  <c r="H5" i="11"/>
  <c r="H4" i="11"/>
  <c r="K11" i="10"/>
  <c r="K10" i="10"/>
  <c r="K9" i="10"/>
  <c r="K8" i="10"/>
  <c r="K7" i="10"/>
  <c r="K6" i="10"/>
  <c r="K5" i="10"/>
  <c r="K4" i="10"/>
  <c r="G11" i="11" l="1"/>
  <c r="G10" i="11"/>
  <c r="G9" i="11"/>
  <c r="G8" i="11"/>
  <c r="G7" i="11"/>
  <c r="G6" i="11"/>
  <c r="G5" i="11"/>
  <c r="G4" i="11"/>
  <c r="J11" i="10"/>
  <c r="I11" i="10"/>
  <c r="D11" i="10"/>
  <c r="J10" i="10"/>
  <c r="I10" i="10"/>
  <c r="D10" i="10"/>
  <c r="J9" i="10"/>
  <c r="I9" i="10"/>
  <c r="D9" i="10"/>
  <c r="J8" i="10"/>
  <c r="I8" i="10"/>
  <c r="D8" i="10"/>
  <c r="J7" i="10"/>
  <c r="I7" i="10"/>
  <c r="D7" i="10"/>
  <c r="J6" i="10"/>
  <c r="I6" i="10"/>
  <c r="D6" i="10"/>
  <c r="J5" i="10"/>
  <c r="I5" i="10"/>
  <c r="D5" i="10"/>
  <c r="J4" i="10"/>
  <c r="I4" i="10"/>
  <c r="D4" i="10"/>
</calcChain>
</file>

<file path=xl/sharedStrings.xml><?xml version="1.0" encoding="utf-8"?>
<sst xmlns="http://schemas.openxmlformats.org/spreadsheetml/2006/main" count="358" uniqueCount="250">
  <si>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</si>
  <si>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</si>
  <si>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</si>
  <si>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</si>
  <si>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</si>
  <si>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</si>
  <si>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</si>
  <si>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</si>
  <si>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</si>
  <si>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</si>
  <si>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</si>
  <si>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</si>
  <si>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</si>
  <si>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</si>
  <si>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</si>
  <si>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</si>
  <si>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</si>
  <si>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</si>
  <si>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</si>
  <si>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</si>
  <si>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</si>
  <si>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</si>
  <si>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</si>
  <si>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</si>
  <si>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</si>
  <si>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</si>
  <si>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</si>
  <si>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</si>
  <si>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</si>
  <si>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</si>
  <si>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</si>
  <si>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</si>
  <si>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</si>
  <si>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</si>
  <si>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</si>
  <si>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</si>
  <si>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</si>
  <si>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</si>
  <si>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</si>
  <si>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</si>
  <si>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</si>
  <si>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</si>
  <si>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</si>
  <si>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</si>
  <si>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</si>
  <si>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</si>
  <si>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</si>
  <si>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</si>
  <si>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</si>
  <si>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</si>
  <si>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</si>
  <si>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</si>
  <si>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</si>
  <si>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</si>
  <si>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</si>
  <si>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</si>
  <si>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</si>
  <si>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</si>
  <si>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</si>
  <si>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</si>
  <si>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</si>
  <si>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</si>
  <si>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</si>
  <si>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</si>
  <si>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</si>
  <si>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</si>
  <si>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</si>
  <si>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</si>
  <si>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</si>
  <si>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</si>
  <si>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</si>
  <si>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</si>
  <si>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</si>
  <si>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</si>
  <si>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</si>
  <si>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</si>
  <si>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</si>
  <si>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</si>
  <si>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</si>
  <si>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</si>
  <si>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</si>
  <si>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</si>
  <si>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</si>
  <si>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</si>
  <si>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</si>
  <si>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</si>
  <si>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</si>
  <si>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</si>
  <si>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</si>
  <si>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</si>
  <si>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</si>
  <si>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</si>
  <si>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</si>
  <si>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</si>
  <si>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</si>
  <si>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</si>
  <si>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</si>
  <si>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</si>
  <si>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</si>
  <si>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</si>
  <si>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</si>
  <si>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</si>
  <si>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</si>
  <si>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</si>
  <si>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</si>
  <si>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</si>
  <si>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</si>
  <si>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</si>
  <si>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</si>
  <si>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</si>
  <si>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</si>
  <si>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</si>
  <si>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</si>
  <si>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</si>
  <si>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</si>
  <si>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</si>
  <si>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</si>
  <si>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</si>
  <si>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</si>
  <si>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</si>
  <si>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</si>
  <si>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</si>
  <si>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</si>
  <si>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</si>
  <si>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</si>
  <si>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</si>
  <si>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</si>
  <si>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</si>
  <si>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</si>
  <si>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</si>
  <si>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</si>
  <si>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</si>
  <si>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</si>
  <si>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</si>
  <si>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</si>
  <si>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</si>
  <si>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</si>
  <si>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</si>
  <si>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</si>
  <si>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</si>
  <si>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</si>
  <si>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</si>
  <si>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</si>
  <si>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</si>
  <si>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</si>
  <si>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</si>
  <si>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</si>
  <si>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</si>
  <si>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</si>
  <si>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</si>
  <si>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</si>
  <si>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</si>
  <si>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</si>
  <si>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</si>
  <si>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</si>
  <si>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</si>
  <si>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</si>
  <si>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</si>
  <si>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</si>
  <si>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</si>
  <si>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</si>
  <si>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</si>
  <si>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</si>
  <si>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</si>
  <si>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</si>
  <si>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</si>
  <si>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</si>
  <si>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</si>
  <si>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</si>
  <si>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</si>
  <si>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</si>
  <si>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</si>
  <si>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</si>
  <si>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</si>
  <si>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</si>
  <si>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</si>
  <si>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</si>
  <si>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2022</t>
  </si>
  <si>
    <t>Mayor alcance entre la comunidad UAM</t>
  </si>
  <si>
    <t>UAM.CRG.PD.04.2022</t>
  </si>
  <si>
    <t>Comité de Rectoría General</t>
  </si>
  <si>
    <t>Indistinto</t>
  </si>
  <si>
    <t xml:space="preserve">Indistinto </t>
  </si>
  <si>
    <t>Tipo de medio: Radio, Medios digitales, Medios impresos, Otros servicios asociados</t>
  </si>
  <si>
    <t>Demos Desarrollo de Medios, S.A. de C.V</t>
  </si>
  <si>
    <t>La Jornada</t>
  </si>
  <si>
    <t>DDM 840626 PM2</t>
  </si>
  <si>
    <r>
      <t xml:space="preserve">Artículos 2, 3, fracción II, 5, facción VIII, inciso a), 6 y 44 fracción II para las Adjudicaciones (REPLA), así como, del Anexo I correspondiente a persona determinada </t>
    </r>
    <r>
      <rPr>
        <sz val="11"/>
        <color rgb="FF222222"/>
        <rFont val="Arial"/>
        <family val="2"/>
      </rPr>
      <t>del Procedimiento para Realizar la Adjudicación Directa de Arrendamientos y Prestación de Servicios</t>
    </r>
  </si>
  <si>
    <t>Estrategia para visibilizar y posicionar las actividades sustantivas de la Universidad Autónoma Metropolitana, como son docencia e investigación, además de preservación y difusión de la cultura.</t>
  </si>
  <si>
    <t>Cadena Radiodifusiora Mexicana, S.A. de C.V.</t>
  </si>
  <si>
    <t>W Radio</t>
  </si>
  <si>
    <t>CRM310630JG3</t>
  </si>
  <si>
    <t xml:space="preserve">El Universal Compañía Periodística Nacional, S.A. de C.V. </t>
  </si>
  <si>
    <t xml:space="preserve">El Universal </t>
  </si>
  <si>
    <t>UPN 830920 KC4</t>
  </si>
  <si>
    <t xml:space="preserve">Consorcio Interamericano de Comunicación, S.A. de C.V. </t>
  </si>
  <si>
    <t>Reforma</t>
  </si>
  <si>
    <t>CIC970922LKA</t>
  </si>
  <si>
    <t xml:space="preserve">Milenio Diario S.A. de C.V. </t>
  </si>
  <si>
    <t>Suplemento Campus y FILIAS</t>
  </si>
  <si>
    <t>MDI991214A74</t>
  </si>
  <si>
    <t>Comercializadora IMU, S.A. de C.V.</t>
  </si>
  <si>
    <t>Grupo IMU</t>
  </si>
  <si>
    <t>CIM06012AGG7</t>
  </si>
  <si>
    <t>Editorial Animal, S. del R.L. de C.V.</t>
  </si>
  <si>
    <t>Animal Político</t>
  </si>
  <si>
    <t>EAN100408JX9</t>
  </si>
  <si>
    <t>Periodismo de Abajo A.C.</t>
  </si>
  <si>
    <t>Desinformémonos</t>
  </si>
  <si>
    <t>PAB130606QK5</t>
  </si>
  <si>
    <t xml:space="preserve">Publicidad </t>
  </si>
  <si>
    <t>OAG.DCC.052.22.PS</t>
  </si>
  <si>
    <t>Servicios de inserción en cualquier espacio o sección del periódico "La Jornada"</t>
  </si>
  <si>
    <t>https://drive.google.com/file/d/18LbfhC1ZoiTlUTNeeN7weBjKFNf0hWW1/view?usp=sharing</t>
  </si>
  <si>
    <t>OAG.DCC.053.22.PS</t>
  </si>
  <si>
    <t>Servicios de inserción de publicidad de 30 spots de 30 segundos en la sección de "Así las cosas"</t>
  </si>
  <si>
    <t>https://drive.google.com/file/d/13ZUAedxeF3IuRiyrf8-U0bHu3IBORxuU/view?usp=sharing</t>
  </si>
  <si>
    <t>OAG.DCC.054.22.PS</t>
  </si>
  <si>
    <t>Servicios de inserción en cualquier espacio o sección del periódico "El Universal"</t>
  </si>
  <si>
    <t>https://drive.google.com/file/d/17PFge6Q6qW2c-EgUGa1lDIgA4DcmXQxp/view?usp=sharing</t>
  </si>
  <si>
    <t>OAG.DCC.055.22.PS</t>
  </si>
  <si>
    <t>Servicios de inserción en cualquier espacio o sección del periódico "Reforma"</t>
  </si>
  <si>
    <t>https://drive.google.com/file/d/1jjy0OZ3eP2MReIemk1X5TJuMiy4SUon1/view?usp=sharing</t>
  </si>
  <si>
    <t>OAG.DCC.056.22.PS</t>
  </si>
  <si>
    <t>Servicios de inserción en cualquier espacio o sección del periódico y suplementos</t>
  </si>
  <si>
    <t>https://drive.google.com/file/d/1U8FIja_P5roXasozpyljFe31ibT0iSsB/view?usp=sharing</t>
  </si>
  <si>
    <t>OAG.DCC.057.22.PS</t>
  </si>
  <si>
    <t>Servicios de inserción de publicidad en parabuses</t>
  </si>
  <si>
    <t>https://drive.google.com/file/d/1mTPUPiP5550v2UBk7Os40BKYFXb_50Xl/view?usp=sharing</t>
  </si>
  <si>
    <t>OAG.DCC.058.22.PS</t>
  </si>
  <si>
    <t>Servicios de inserción en el portal "Animal Político"</t>
  </si>
  <si>
    <t>https://drive.google.com/file/d/18bd3yrGaeczHh0q1Vm4bt7dTylJHkKyo/view?usp=sharing</t>
  </si>
  <si>
    <t>OAG.DCC.059.22.PS</t>
  </si>
  <si>
    <t>https://drive.google.com/file/d/1Ef20SNQ_1oDGOhgL0HabQyMxxx8fOc8p/view?usp=sharing</t>
  </si>
  <si>
    <t>PSA1892, PSA1904, PSA1915</t>
  </si>
  <si>
    <t>A2254008803527, A2254008803528, A2254008804146</t>
  </si>
  <si>
    <t>UFC 243974, UFC 243975, UFC 243977</t>
  </si>
  <si>
    <t>MR8769, MR9964, MR10823</t>
  </si>
  <si>
    <t>CAD 158126, CAD 158127, CAD 158353, CAD 158530</t>
  </si>
  <si>
    <t>SAP 5026701</t>
  </si>
  <si>
    <t>B935, B956, B974, B990</t>
  </si>
  <si>
    <t>PA 141,PA 142,PA 144, PA 146</t>
  </si>
  <si>
    <t>https://drive.google.com/file/d/1vN07Zq1qX0bwNO2YeN-FlANo-UZ9GVeV/view?usp=share_link</t>
  </si>
  <si>
    <t>https://drive.google.com/file/d/1BQIZexrPwyD-w7SyRyMjAisJyzF_xe0H/view?usp=share_link</t>
  </si>
  <si>
    <t>https://drive.google.com/file/d/1iksgiYBnxOZFcBz7H_rBz_GIAb8FWeAI/view?usp=share_link</t>
  </si>
  <si>
    <t>https://drive.google.com/file/d/1xvYqbZcQZtEVCACqiLT_9HzVa5y8HuBE/view?usp=share_link</t>
  </si>
  <si>
    <t>https://drive.google.com/file/d/1mjoW1zgNEO839L2l9V32SwLS6eQujIEG/view?usp=share_link</t>
  </si>
  <si>
    <t>https://drive.google.com/file/d/1s5og0GvclOIWO1fkEY_JLeDTApsJyfUk/view?usp=share_link</t>
  </si>
  <si>
    <t>https://drive.google.com/file/d/1j4KINuDrfiAZHnwcHK9uQPaY6bMGnGnS/view?usp=share_link</t>
  </si>
  <si>
    <t>https://drive.google.com/file/d/1lDTM0cFSctzMSBKMb49wSohZpH7KeBKV/view?usp=share_link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</si>
</sst>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2/1PRIMER%20TRIMESTRE/Comunicacion%20Social/Anual%20Publicidad%20y%20primer%20trimestre%202022%20Comunicacion%20social/70.23b.2022.trim1.%20D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2/3%20TRIMESTRE/Comunicacion%20Social/Publicidad%20tercer%20trimestre%202022%20Comunicaci&#243;n%20Social/70.23b.2022.trim3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Demos Desarrollo de Medios, S.A. de C.V</v>
          </cell>
        </row>
        <row r="5">
          <cell r="B5" t="str">
            <v>Cadena Radiodifusiora Mexicana, S.A. de C.V.</v>
          </cell>
        </row>
        <row r="6">
          <cell r="B6" t="str">
            <v xml:space="preserve">El Universal Compañía Periodística Nacional, S.A. de C.V. </v>
          </cell>
        </row>
        <row r="7">
          <cell r="B7" t="str">
            <v xml:space="preserve">Consorcio Interamericano de Comunicación, S.A. de C.V. </v>
          </cell>
        </row>
        <row r="8">
          <cell r="B8" t="str">
            <v xml:space="preserve">Milenio Diario S.A. de C.V. </v>
          </cell>
        </row>
        <row r="9">
          <cell r="B9" t="str">
            <v>Comercializadora IMU, S.A. de C.V.</v>
          </cell>
        </row>
        <row r="10">
          <cell r="B10" t="str">
            <v>Editorial Animal, S. del R.L. de C.V.</v>
          </cell>
        </row>
        <row r="11">
          <cell r="B11" t="str">
            <v>Periodismo de Abajo A.C.</v>
          </cell>
        </row>
      </sheetData>
      <sheetData sheetId="8"/>
      <sheetData sheetId="9">
        <row r="4">
          <cell r="I4">
            <v>650000</v>
          </cell>
        </row>
        <row r="5">
          <cell r="I5">
            <v>200000</v>
          </cell>
        </row>
        <row r="6">
          <cell r="I6">
            <v>150000</v>
          </cell>
        </row>
        <row r="7">
          <cell r="I7">
            <v>100000</v>
          </cell>
        </row>
        <row r="8">
          <cell r="I8">
            <v>100000</v>
          </cell>
        </row>
        <row r="9">
          <cell r="I9">
            <v>100000</v>
          </cell>
        </row>
        <row r="10">
          <cell r="I10">
            <v>100000</v>
          </cell>
        </row>
        <row r="11">
          <cell r="I11">
            <v>100000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K4">
            <v>433333.36</v>
          </cell>
        </row>
        <row r="5">
          <cell r="K5">
            <v>116666.7</v>
          </cell>
        </row>
        <row r="6">
          <cell r="K6">
            <v>87500</v>
          </cell>
        </row>
        <row r="7">
          <cell r="K7">
            <v>66666.679999999993</v>
          </cell>
        </row>
        <row r="8">
          <cell r="K8">
            <v>66666.679999999993</v>
          </cell>
        </row>
        <row r="9">
          <cell r="K9">
            <v>50000</v>
          </cell>
        </row>
        <row r="10">
          <cell r="K10">
            <v>66666.679999999993</v>
          </cell>
        </row>
        <row r="11">
          <cell r="K11">
            <v>66666.679999999993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5">
        <v>44743</v>
      </c>
      <c r="C8" s="5">
        <v>44834</v>
      </c>
      <c r="D8" s="4" t="s">
        <v>86</v>
      </c>
      <c r="E8" s="4" t="s">
        <v>175</v>
      </c>
      <c r="F8" s="4" t="s">
        <v>87</v>
      </c>
      <c r="G8" t="s">
        <v>176</v>
      </c>
      <c r="H8" t="s">
        <v>100</v>
      </c>
      <c r="I8" s="4" t="s">
        <v>177</v>
      </c>
      <c r="J8" t="s">
        <v>101</v>
      </c>
      <c r="K8" s="4" t="s">
        <v>177</v>
      </c>
      <c r="L8" s="4">
        <v>2022</v>
      </c>
      <c r="M8" s="4" t="s">
        <v>177</v>
      </c>
      <c r="N8" s="4" t="s">
        <v>178</v>
      </c>
      <c r="O8" s="4" t="s">
        <v>178</v>
      </c>
      <c r="P8" s="6">
        <v>1500000</v>
      </c>
      <c r="Q8" s="4" t="s">
        <v>179</v>
      </c>
      <c r="R8" s="4" t="s">
        <v>180</v>
      </c>
      <c r="S8" s="4" t="s">
        <v>104</v>
      </c>
      <c r="T8" s="4" t="s">
        <v>104</v>
      </c>
      <c r="U8" s="5">
        <v>44565</v>
      </c>
      <c r="V8" s="5">
        <v>44926</v>
      </c>
      <c r="W8" s="4" t="s">
        <v>109</v>
      </c>
      <c r="X8" s="4" t="s">
        <v>181</v>
      </c>
      <c r="Y8" s="4" t="s">
        <v>182</v>
      </c>
      <c r="Z8" s="4" t="s">
        <v>181</v>
      </c>
      <c r="AA8" s="4" t="s">
        <v>181</v>
      </c>
      <c r="AB8" s="4">
        <v>1</v>
      </c>
      <c r="AC8" s="4">
        <v>1</v>
      </c>
      <c r="AD8" s="4">
        <v>1</v>
      </c>
      <c r="AE8" s="4" t="s">
        <v>175</v>
      </c>
      <c r="AF8" s="5">
        <v>44864</v>
      </c>
      <c r="AG8" s="5">
        <v>44834</v>
      </c>
      <c r="AH8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G3" workbookViewId="0">
      <selection activeCell="K4" sqref="K4:K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9">
        <v>3610101</v>
      </c>
      <c r="C4" s="4" t="s">
        <v>179</v>
      </c>
      <c r="D4" t="str">
        <f>[1]Tabla_333957!B4</f>
        <v>Demos Desarrollo de Medios, S.A. de C.V</v>
      </c>
      <c r="E4" s="10">
        <v>650000</v>
      </c>
      <c r="F4" s="10">
        <v>650000</v>
      </c>
      <c r="G4" s="10">
        <v>433333.36</v>
      </c>
      <c r="H4" t="s">
        <v>210</v>
      </c>
      <c r="I4" s="10">
        <f>E4</f>
        <v>650000</v>
      </c>
      <c r="J4" s="10">
        <f>F4</f>
        <v>650000</v>
      </c>
      <c r="K4" s="10">
        <f>G4</f>
        <v>433333.36</v>
      </c>
    </row>
    <row r="5" spans="1:11" x14ac:dyDescent="0.25">
      <c r="A5">
        <v>1</v>
      </c>
      <c r="B5" s="9">
        <v>3610101</v>
      </c>
      <c r="C5" s="4" t="s">
        <v>179</v>
      </c>
      <c r="D5" t="str">
        <f>[1]Tabla_333957!B5</f>
        <v>Cadena Radiodifusiora Mexicana, S.A. de C.V.</v>
      </c>
      <c r="E5" s="10">
        <v>200000</v>
      </c>
      <c r="F5" s="10">
        <v>200000</v>
      </c>
      <c r="G5" s="10">
        <v>116666.7</v>
      </c>
      <c r="H5" t="s">
        <v>210</v>
      </c>
      <c r="I5" s="10">
        <f t="shared" ref="I5:K11" si="0">E5</f>
        <v>200000</v>
      </c>
      <c r="J5" s="10">
        <f t="shared" si="0"/>
        <v>200000</v>
      </c>
      <c r="K5" s="10">
        <f t="shared" si="0"/>
        <v>116666.7</v>
      </c>
    </row>
    <row r="6" spans="1:11" x14ac:dyDescent="0.25">
      <c r="A6">
        <v>1</v>
      </c>
      <c r="B6" s="9">
        <v>3610101</v>
      </c>
      <c r="C6" s="4" t="s">
        <v>179</v>
      </c>
      <c r="D6" t="str">
        <f>[1]Tabla_333957!B6</f>
        <v xml:space="preserve">El Universal Compañía Periodística Nacional, S.A. de C.V. </v>
      </c>
      <c r="E6" s="10">
        <v>150000</v>
      </c>
      <c r="F6" s="10">
        <v>150000</v>
      </c>
      <c r="G6" s="10">
        <v>87500</v>
      </c>
      <c r="H6" t="s">
        <v>210</v>
      </c>
      <c r="I6" s="10">
        <f t="shared" si="0"/>
        <v>150000</v>
      </c>
      <c r="J6" s="10">
        <f t="shared" si="0"/>
        <v>150000</v>
      </c>
      <c r="K6" s="10">
        <f t="shared" si="0"/>
        <v>87500</v>
      </c>
    </row>
    <row r="7" spans="1:11" x14ac:dyDescent="0.25">
      <c r="A7">
        <v>1</v>
      </c>
      <c r="B7" s="9">
        <v>3610101</v>
      </c>
      <c r="C7" s="4" t="s">
        <v>179</v>
      </c>
      <c r="D7" t="str">
        <f>[1]Tabla_333957!B7</f>
        <v xml:space="preserve">Consorcio Interamericano de Comunicación, S.A. de C.V. </v>
      </c>
      <c r="E7" s="10">
        <v>100000</v>
      </c>
      <c r="F7" s="10">
        <v>100000</v>
      </c>
      <c r="G7" s="10">
        <v>66666.679999999993</v>
      </c>
      <c r="H7" t="s">
        <v>210</v>
      </c>
      <c r="I7" s="10">
        <f t="shared" si="0"/>
        <v>100000</v>
      </c>
      <c r="J7" s="10">
        <f t="shared" si="0"/>
        <v>100000</v>
      </c>
      <c r="K7" s="10">
        <f t="shared" si="0"/>
        <v>66666.679999999993</v>
      </c>
    </row>
    <row r="8" spans="1:11" x14ac:dyDescent="0.25">
      <c r="A8">
        <v>1</v>
      </c>
      <c r="B8" s="9">
        <v>3610101</v>
      </c>
      <c r="C8" s="4" t="s">
        <v>179</v>
      </c>
      <c r="D8" t="str">
        <f>[1]Tabla_333957!B8</f>
        <v xml:space="preserve">Milenio Diario S.A. de C.V. </v>
      </c>
      <c r="E8" s="10">
        <v>100000</v>
      </c>
      <c r="F8" s="10">
        <v>100000</v>
      </c>
      <c r="G8" s="10">
        <v>66666.679999999993</v>
      </c>
      <c r="H8" t="s">
        <v>210</v>
      </c>
      <c r="I8" s="10">
        <f t="shared" si="0"/>
        <v>100000</v>
      </c>
      <c r="J8" s="10">
        <f t="shared" si="0"/>
        <v>100000</v>
      </c>
      <c r="K8" s="10">
        <f t="shared" si="0"/>
        <v>66666.679999999993</v>
      </c>
    </row>
    <row r="9" spans="1:11" x14ac:dyDescent="0.25">
      <c r="A9">
        <v>1</v>
      </c>
      <c r="B9" s="9">
        <v>3610101</v>
      </c>
      <c r="C9" s="4" t="s">
        <v>179</v>
      </c>
      <c r="D9" t="str">
        <f>[1]Tabla_333957!B9</f>
        <v>Comercializadora IMU, S.A. de C.V.</v>
      </c>
      <c r="E9" s="10">
        <v>100000</v>
      </c>
      <c r="F9" s="10">
        <v>100000</v>
      </c>
      <c r="G9" s="10">
        <v>50000</v>
      </c>
      <c r="H9" t="s">
        <v>210</v>
      </c>
      <c r="I9" s="10">
        <f t="shared" si="0"/>
        <v>100000</v>
      </c>
      <c r="J9" s="10">
        <f t="shared" si="0"/>
        <v>100000</v>
      </c>
      <c r="K9" s="10">
        <f t="shared" si="0"/>
        <v>50000</v>
      </c>
    </row>
    <row r="10" spans="1:11" x14ac:dyDescent="0.25">
      <c r="A10">
        <v>1</v>
      </c>
      <c r="B10" s="9">
        <v>3610101</v>
      </c>
      <c r="C10" s="4" t="s">
        <v>179</v>
      </c>
      <c r="D10" t="str">
        <f>[1]Tabla_333957!B10</f>
        <v>Editorial Animal, S. del R.L. de C.V.</v>
      </c>
      <c r="E10" s="10">
        <v>100000</v>
      </c>
      <c r="F10" s="10">
        <v>100000</v>
      </c>
      <c r="G10" s="10">
        <v>66666.679999999993</v>
      </c>
      <c r="H10" t="s">
        <v>210</v>
      </c>
      <c r="I10" s="10">
        <f t="shared" si="0"/>
        <v>100000</v>
      </c>
      <c r="J10" s="10">
        <f t="shared" si="0"/>
        <v>100000</v>
      </c>
      <c r="K10" s="10">
        <f t="shared" si="0"/>
        <v>66666.679999999993</v>
      </c>
    </row>
    <row r="11" spans="1:11" x14ac:dyDescent="0.25">
      <c r="A11">
        <v>1</v>
      </c>
      <c r="B11" s="9">
        <v>3610101</v>
      </c>
      <c r="C11" s="4" t="s">
        <v>179</v>
      </c>
      <c r="D11" t="str">
        <f>[1]Tabla_333957!B11</f>
        <v>Periodismo de Abajo A.C.</v>
      </c>
      <c r="E11" s="10">
        <v>100000</v>
      </c>
      <c r="F11" s="10">
        <v>100000</v>
      </c>
      <c r="G11" s="10">
        <v>66666.679999999993</v>
      </c>
      <c r="H11" t="s">
        <v>210</v>
      </c>
      <c r="I11" s="10">
        <f t="shared" si="0"/>
        <v>100000</v>
      </c>
      <c r="J11" s="10">
        <f t="shared" si="0"/>
        <v>100000</v>
      </c>
      <c r="K11" s="10">
        <f t="shared" si="0"/>
        <v>66666.679999999993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A3" workbookViewId="0">
      <selection activeCell="L16" sqref="L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21.140625" customWidth="1"/>
    <col min="10" max="10" width="21.7109375" customWidth="1"/>
    <col min="11" max="11" width="46.140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11">
        <v>44602</v>
      </c>
      <c r="C4" t="s">
        <v>211</v>
      </c>
      <c r="D4" t="s">
        <v>212</v>
      </c>
      <c r="E4" t="s">
        <v>213</v>
      </c>
      <c r="F4" s="12"/>
      <c r="G4" s="10">
        <f>[1]Tabla_333958!I4</f>
        <v>650000</v>
      </c>
      <c r="H4" s="10">
        <f>[2]Tabla_333958!K4</f>
        <v>433333.36</v>
      </c>
      <c r="I4" s="11">
        <v>44564</v>
      </c>
      <c r="J4" s="11">
        <v>44926</v>
      </c>
      <c r="K4" s="13" t="s">
        <v>234</v>
      </c>
      <c r="L4" s="13" t="s">
        <v>243</v>
      </c>
    </row>
    <row r="5" spans="1:12" x14ac:dyDescent="0.25">
      <c r="A5">
        <v>1</v>
      </c>
      <c r="B5" s="11">
        <v>44602</v>
      </c>
      <c r="C5" t="s">
        <v>214</v>
      </c>
      <c r="D5" t="s">
        <v>215</v>
      </c>
      <c r="E5" t="s">
        <v>216</v>
      </c>
      <c r="F5" s="12"/>
      <c r="G5" s="10">
        <f>[1]Tabla_333958!I5</f>
        <v>200000</v>
      </c>
      <c r="H5" s="10">
        <f>[2]Tabla_333958!K5</f>
        <v>116666.7</v>
      </c>
      <c r="I5" s="11">
        <v>44564</v>
      </c>
      <c r="J5" s="11">
        <v>44926</v>
      </c>
      <c r="K5" s="13" t="s">
        <v>235</v>
      </c>
      <c r="L5" s="13" t="s">
        <v>249</v>
      </c>
    </row>
    <row r="6" spans="1:12" x14ac:dyDescent="0.25">
      <c r="A6">
        <v>1</v>
      </c>
      <c r="B6" s="11">
        <v>44602</v>
      </c>
      <c r="C6" t="s">
        <v>217</v>
      </c>
      <c r="D6" t="s">
        <v>218</v>
      </c>
      <c r="E6" t="s">
        <v>219</v>
      </c>
      <c r="F6" s="12"/>
      <c r="G6" s="10">
        <f>[1]Tabla_333958!I6</f>
        <v>150000</v>
      </c>
      <c r="H6" s="10">
        <f>[2]Tabla_333958!K6</f>
        <v>87500</v>
      </c>
      <c r="I6" s="11">
        <v>44564</v>
      </c>
      <c r="J6" s="11">
        <v>44926</v>
      </c>
      <c r="K6" s="13" t="s">
        <v>236</v>
      </c>
      <c r="L6" s="13" t="s">
        <v>244</v>
      </c>
    </row>
    <row r="7" spans="1:12" x14ac:dyDescent="0.25">
      <c r="A7">
        <v>1</v>
      </c>
      <c r="B7" s="11">
        <v>44602</v>
      </c>
      <c r="C7" t="s">
        <v>220</v>
      </c>
      <c r="D7" t="s">
        <v>221</v>
      </c>
      <c r="E7" t="s">
        <v>222</v>
      </c>
      <c r="F7" s="12"/>
      <c r="G7" s="10">
        <f>[1]Tabla_333958!I7</f>
        <v>100000</v>
      </c>
      <c r="H7" s="10">
        <f>[2]Tabla_333958!K7</f>
        <v>66666.679999999993</v>
      </c>
      <c r="I7" s="11">
        <v>44564</v>
      </c>
      <c r="J7" s="11">
        <v>44926</v>
      </c>
      <c r="K7" s="13" t="s">
        <v>237</v>
      </c>
      <c r="L7" s="13" t="s">
        <v>248</v>
      </c>
    </row>
    <row r="8" spans="1:12" x14ac:dyDescent="0.25">
      <c r="A8">
        <v>1</v>
      </c>
      <c r="B8" s="11">
        <v>44602</v>
      </c>
      <c r="C8" t="s">
        <v>223</v>
      </c>
      <c r="D8" t="s">
        <v>224</v>
      </c>
      <c r="E8" t="s">
        <v>225</v>
      </c>
      <c r="F8" s="12"/>
      <c r="G8" s="10">
        <f>[1]Tabla_333958!I8</f>
        <v>100000</v>
      </c>
      <c r="H8" s="10">
        <f>[2]Tabla_333958!K8</f>
        <v>66666.679999999993</v>
      </c>
      <c r="I8" s="11">
        <v>44564</v>
      </c>
      <c r="J8" s="11">
        <v>44926</v>
      </c>
      <c r="K8" s="13" t="s">
        <v>238</v>
      </c>
      <c r="L8" s="13" t="s">
        <v>246</v>
      </c>
    </row>
    <row r="9" spans="1:12" x14ac:dyDescent="0.25">
      <c r="A9">
        <v>1</v>
      </c>
      <c r="B9" s="11">
        <v>44602</v>
      </c>
      <c r="C9" t="s">
        <v>226</v>
      </c>
      <c r="D9" t="s">
        <v>227</v>
      </c>
      <c r="E9" t="s">
        <v>228</v>
      </c>
      <c r="F9" s="12"/>
      <c r="G9" s="10">
        <f>[1]Tabla_333958!I9</f>
        <v>100000</v>
      </c>
      <c r="H9" s="10">
        <f>[2]Tabla_333958!K9</f>
        <v>50000</v>
      </c>
      <c r="I9" s="11">
        <v>44564</v>
      </c>
      <c r="J9" s="11">
        <v>44926</v>
      </c>
      <c r="K9" s="13" t="s">
        <v>239</v>
      </c>
      <c r="L9" s="13" t="s">
        <v>245</v>
      </c>
    </row>
    <row r="10" spans="1:12" x14ac:dyDescent="0.25">
      <c r="A10">
        <v>1</v>
      </c>
      <c r="B10" s="11">
        <v>44602</v>
      </c>
      <c r="C10" t="s">
        <v>229</v>
      </c>
      <c r="D10" t="s">
        <v>230</v>
      </c>
      <c r="E10" t="s">
        <v>231</v>
      </c>
      <c r="F10" s="12"/>
      <c r="G10" s="10">
        <f>[1]Tabla_333958!I10</f>
        <v>100000</v>
      </c>
      <c r="H10" s="10">
        <f>[2]Tabla_333958!K10</f>
        <v>66666.679999999993</v>
      </c>
      <c r="I10" s="11">
        <v>44564</v>
      </c>
      <c r="J10" s="11">
        <v>44926</v>
      </c>
      <c r="K10" s="13" t="s">
        <v>240</v>
      </c>
      <c r="L10" s="13" t="s">
        <v>242</v>
      </c>
    </row>
    <row r="11" spans="1:12" x14ac:dyDescent="0.25">
      <c r="A11">
        <v>1</v>
      </c>
      <c r="B11" s="11">
        <v>44602</v>
      </c>
      <c r="C11" t="s">
        <v>232</v>
      </c>
      <c r="D11" t="s">
        <v>230</v>
      </c>
      <c r="E11" t="s">
        <v>233</v>
      </c>
      <c r="F11" s="12"/>
      <c r="G11" s="10">
        <f>[1]Tabla_333958!I11</f>
        <v>100000</v>
      </c>
      <c r="H11" s="10">
        <f>[2]Tabla_333958!K11</f>
        <v>66666.679999999993</v>
      </c>
      <c r="I11" s="11">
        <v>44564</v>
      </c>
      <c r="J11" s="11">
        <v>44926</v>
      </c>
      <c r="K11" s="13" t="s">
        <v>241</v>
      </c>
      <c r="L11" s="13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B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1" customHeight="1" x14ac:dyDescent="0.25">
      <c r="A4">
        <v>1</v>
      </c>
      <c r="B4" t="s">
        <v>184</v>
      </c>
      <c r="F4" t="s">
        <v>185</v>
      </c>
      <c r="G4" t="s">
        <v>186</v>
      </c>
      <c r="H4" t="s">
        <v>130</v>
      </c>
      <c r="I4" s="8" t="s">
        <v>187</v>
      </c>
      <c r="J4" s="8" t="s">
        <v>188</v>
      </c>
    </row>
    <row r="5" spans="1:10" s="3" customFormat="1" ht="21" customHeight="1" x14ac:dyDescent="0.25">
      <c r="A5" s="3">
        <v>1</v>
      </c>
      <c r="B5" s="3" t="s">
        <v>189</v>
      </c>
      <c r="F5" s="3" t="s">
        <v>190</v>
      </c>
      <c r="G5" s="3" t="s">
        <v>191</v>
      </c>
      <c r="H5" s="3" t="s">
        <v>130</v>
      </c>
      <c r="I5" s="8" t="s">
        <v>187</v>
      </c>
      <c r="J5" s="8" t="s">
        <v>188</v>
      </c>
    </row>
    <row r="6" spans="1:10" s="3" customFormat="1" ht="21" customHeight="1" x14ac:dyDescent="0.25">
      <c r="A6" s="3">
        <v>1</v>
      </c>
      <c r="B6" s="3" t="s">
        <v>192</v>
      </c>
      <c r="F6" s="3" t="s">
        <v>193</v>
      </c>
      <c r="G6" s="3" t="s">
        <v>194</v>
      </c>
      <c r="H6" s="3" t="s">
        <v>130</v>
      </c>
      <c r="I6" s="8" t="s">
        <v>187</v>
      </c>
      <c r="J6" s="8" t="s">
        <v>188</v>
      </c>
    </row>
    <row r="7" spans="1:10" s="3" customFormat="1" ht="21" customHeight="1" x14ac:dyDescent="0.25">
      <c r="A7" s="3">
        <v>1</v>
      </c>
      <c r="B7" s="3" t="s">
        <v>195</v>
      </c>
      <c r="F7" s="3" t="s">
        <v>196</v>
      </c>
      <c r="G7" s="3" t="s">
        <v>197</v>
      </c>
      <c r="H7" s="3" t="s">
        <v>130</v>
      </c>
      <c r="I7" s="8" t="s">
        <v>187</v>
      </c>
      <c r="J7" s="8" t="s">
        <v>188</v>
      </c>
    </row>
    <row r="8" spans="1:10" s="3" customFormat="1" ht="21" customHeight="1" x14ac:dyDescent="0.25">
      <c r="A8" s="3">
        <v>1</v>
      </c>
      <c r="B8" s="3" t="s">
        <v>198</v>
      </c>
      <c r="F8" s="3" t="s">
        <v>199</v>
      </c>
      <c r="G8" s="3" t="s">
        <v>200</v>
      </c>
      <c r="H8" s="3" t="s">
        <v>130</v>
      </c>
      <c r="I8" s="8" t="s">
        <v>187</v>
      </c>
      <c r="J8" s="8" t="s">
        <v>188</v>
      </c>
    </row>
    <row r="9" spans="1:10" s="3" customFormat="1" ht="21" customHeight="1" x14ac:dyDescent="0.25">
      <c r="A9" s="3">
        <v>1</v>
      </c>
      <c r="B9" s="3" t="s">
        <v>201</v>
      </c>
      <c r="F9" s="3" t="s">
        <v>202</v>
      </c>
      <c r="G9" s="3" t="s">
        <v>203</v>
      </c>
      <c r="H9" s="3" t="s">
        <v>130</v>
      </c>
      <c r="I9" s="8" t="s">
        <v>187</v>
      </c>
      <c r="J9" s="8" t="s">
        <v>188</v>
      </c>
    </row>
    <row r="10" spans="1:10" s="3" customFormat="1" ht="21" customHeight="1" x14ac:dyDescent="0.25">
      <c r="A10" s="3">
        <v>1</v>
      </c>
      <c r="B10" s="3" t="s">
        <v>204</v>
      </c>
      <c r="F10" s="3" t="s">
        <v>205</v>
      </c>
      <c r="G10" s="3" t="s">
        <v>206</v>
      </c>
      <c r="H10" s="3" t="s">
        <v>130</v>
      </c>
      <c r="I10" s="8" t="s">
        <v>187</v>
      </c>
      <c r="J10" s="8" t="s">
        <v>188</v>
      </c>
    </row>
    <row r="11" spans="1:10" s="3" customFormat="1" ht="21" customHeight="1" x14ac:dyDescent="0.25">
      <c r="A11" s="3">
        <v>1</v>
      </c>
      <c r="B11" s="3" t="s">
        <v>207</v>
      </c>
      <c r="F11" s="3" t="s">
        <v>208</v>
      </c>
      <c r="G11" s="3" t="s">
        <v>209</v>
      </c>
      <c r="H11" s="3" t="s">
        <v>130</v>
      </c>
      <c r="I11" s="8" t="s">
        <v>187</v>
      </c>
      <c r="J11" s="8" t="s">
        <v>188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2022-03-02T00:37:49Z</dcterms:created>
  <dcterms:modified xsi:type="dcterms:W3CDTF">2022-11-04T17:10:43Z</dcterms:modified>
</cp:coreProperties>
</file>